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oc\Downloads\"/>
    </mc:Choice>
  </mc:AlternateContent>
  <xr:revisionPtr revIDLastSave="0" documentId="13_ncr:1_{A599EFC5-7496-4185-8A34-57B9DF84421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artidas" sheetId="1" r:id="rId1"/>
  </sheets>
  <definedNames>
    <definedName name="_xlnm.Print_Area" localSheetId="0">partidas!$A$1:$G$38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1" l="1"/>
  <c r="C21" i="1"/>
  <c r="C17" i="1" l="1"/>
  <c r="C15" i="1"/>
  <c r="C14" i="1" l="1"/>
  <c r="C16" i="1" s="1"/>
</calcChain>
</file>

<file path=xl/sharedStrings.xml><?xml version="1.0" encoding="utf-8"?>
<sst xmlns="http://schemas.openxmlformats.org/spreadsheetml/2006/main" count="58" uniqueCount="46">
  <si>
    <t>Tipo de Obra: Aceras y Contenes</t>
  </si>
  <si>
    <t>Provincia:  Elias Piña</t>
  </si>
  <si>
    <t>Preliminares</t>
  </si>
  <si>
    <t>PARTIDA</t>
  </si>
  <si>
    <t>CANTIDAD</t>
  </si>
  <si>
    <t>UNIDAD</t>
  </si>
  <si>
    <t>COSTO U</t>
  </si>
  <si>
    <t>VALOR</t>
  </si>
  <si>
    <t>A)</t>
  </si>
  <si>
    <t>Limpieza</t>
  </si>
  <si>
    <t>ML</t>
  </si>
  <si>
    <t>P.A.</t>
  </si>
  <si>
    <t>B)</t>
  </si>
  <si>
    <t>Replanteo</t>
  </si>
  <si>
    <t>2.00</t>
  </si>
  <si>
    <t>Movimiento de Tierra</t>
  </si>
  <si>
    <t>Excavacion de conten</t>
  </si>
  <si>
    <t>M3</t>
  </si>
  <si>
    <t>Bote de materiales</t>
  </si>
  <si>
    <t>C)</t>
  </si>
  <si>
    <t>3.00</t>
  </si>
  <si>
    <t>HORMIGON</t>
  </si>
  <si>
    <t>Contenes</t>
  </si>
  <si>
    <t>Aceras</t>
  </si>
  <si>
    <t>1.00</t>
  </si>
  <si>
    <t>4.00</t>
  </si>
  <si>
    <t>Direccion Tecnica</t>
  </si>
  <si>
    <t>4.50%</t>
  </si>
  <si>
    <t>18%</t>
  </si>
  <si>
    <t>Seguro y Fianza</t>
  </si>
  <si>
    <t>Gastos Administrativos</t>
  </si>
  <si>
    <t>Transporte</t>
  </si>
  <si>
    <t>SUB TOTAL</t>
  </si>
  <si>
    <t>0.1%</t>
  </si>
  <si>
    <t>TOTAL GENERAL</t>
  </si>
  <si>
    <t>No.</t>
  </si>
  <si>
    <t>Tasa del Codia</t>
  </si>
  <si>
    <t>ITBIS de los beneficios</t>
  </si>
  <si>
    <t>PRESUPUESTO</t>
  </si>
  <si>
    <t>Municipio : Comendador</t>
  </si>
  <si>
    <t>Relleno de aceras</t>
  </si>
  <si>
    <t>M2</t>
  </si>
  <si>
    <t>D)</t>
  </si>
  <si>
    <t>Excavacion en aceras</t>
  </si>
  <si>
    <t>Fondo de Pensiones</t>
  </si>
  <si>
    <t>Sector: Sectores Varios =&gt; 1,258.43 Metros de aceras y contenes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</si>
</sst>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right"/>
    </xf>
    <xf numFmtId="39" fontId="0" fillId="0" borderId="0" xfId="0" applyNumberFormat="1"/>
    <xf numFmtId="49" fontId="0" fillId="0" borderId="0" xfId="0" applyNumberFormat="1"/>
    <xf numFmtId="49" fontId="0" fillId="0" borderId="0" xfId="0" applyNumberFormat="1" applyAlignment="1">
      <alignment horizontal="right"/>
    </xf>
    <xf numFmtId="4" fontId="0" fillId="0" borderId="0" xfId="0" applyNumberFormat="1"/>
    <xf numFmtId="0" fontId="1" fillId="0" borderId="0" xfId="0" applyFont="1"/>
    <xf numFmtId="0" fontId="0" fillId="0" borderId="1" xfId="0" applyBorder="1"/>
    <xf numFmtId="49" fontId="0" fillId="0" borderId="1" xfId="0" applyNumberFormat="1" applyBorder="1" applyAlignment="1">
      <alignment horizontal="right"/>
    </xf>
    <xf numFmtId="37" fontId="0" fillId="0" borderId="1" xfId="0" applyNumberFormat="1" applyBorder="1"/>
    <xf numFmtId="39" fontId="0" fillId="0" borderId="1" xfId="0" applyNumberFormat="1" applyBorder="1"/>
    <xf numFmtId="0" fontId="1" fillId="0" borderId="2" xfId="0" applyFont="1" applyBorder="1"/>
    <xf numFmtId="4" fontId="0" fillId="0" borderId="3" xfId="0" applyNumberFormat="1" applyBorder="1"/>
    <xf numFmtId="39" fontId="1" fillId="0" borderId="4" xfId="0" applyNumberFormat="1" applyFont="1" applyBorder="1"/>
    <xf numFmtId="0" fontId="1" fillId="0" borderId="3" xfId="0" applyFont="1" applyBorder="1"/>
    <xf numFmtId="0" fontId="0" fillId="0" borderId="3" xfId="0" applyBorder="1"/>
    <xf numFmtId="0" fontId="1" fillId="0" borderId="5" xfId="0" applyFont="1" applyBorder="1"/>
    <xf numFmtId="2" fontId="0" fillId="0" borderId="1" xfId="0" applyNumberFormat="1" applyBorder="1"/>
    <xf numFmtId="2" fontId="0" fillId="0" borderId="0" xfId="0" applyNumberFormat="1" applyAlignment="1">
      <alignment horizontal="right"/>
    </xf>
    <xf numFmtId="10" fontId="0" fillId="0" borderId="0" xfId="1" applyNumberFormat="1" applyFont="1" applyAlignment="1">
      <alignment horizontal="right"/>
    </xf>
    <xf numFmtId="164" fontId="0" fillId="0" borderId="0" xfId="1" applyNumberFormat="1" applyFont="1" applyAlignment="1">
      <alignment horizontal="right"/>
    </xf>
    <xf numFmtId="37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2" fontId="0" fillId="0" borderId="0" xfId="0" applyNumberFormat="1"/>
    <xf numFmtId="0" fontId="1" fillId="0" borderId="5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7"/>
  <sheetViews>
    <sheetView tabSelected="1" view="pageBreakPreview" topLeftCell="A10" zoomScaleNormal="100" zoomScaleSheetLayoutView="100" workbookViewId="0">
      <selection activeCell="D34" sqref="D34"/>
    </sheetView>
  </sheetViews>
  <sheetFormatPr defaultColWidth="11.5546875" defaultRowHeight="14.4" x14ac:dyDescent="0.3"/>
  <cols>
    <col min="1" max="1" width="4.5546875" bestFit="1" customWidth="1"/>
    <col min="2" max="2" width="19.88671875" customWidth="1"/>
    <col min="3" max="3" width="10" customWidth="1"/>
    <col min="4" max="4" width="10.77734375" customWidth="1"/>
    <col min="5" max="5" width="9" bestFit="1" customWidth="1"/>
    <col min="6" max="6" width="14.88671875" customWidth="1"/>
  </cols>
  <sheetData>
    <row r="1" spans="1:8" x14ac:dyDescent="0.3">
      <c r="B1" s="6" t="s">
        <v>38</v>
      </c>
    </row>
    <row r="3" spans="1:8" x14ac:dyDescent="0.3">
      <c r="B3" s="6" t="s">
        <v>1</v>
      </c>
      <c r="C3" s="6"/>
    </row>
    <row r="4" spans="1:8" x14ac:dyDescent="0.3">
      <c r="B4" s="6" t="s">
        <v>39</v>
      </c>
      <c r="C4" s="6"/>
    </row>
    <row r="5" spans="1:8" x14ac:dyDescent="0.3">
      <c r="B5" s="6" t="s">
        <v>0</v>
      </c>
      <c r="C5" s="6"/>
    </row>
    <row r="6" spans="1:8" x14ac:dyDescent="0.3">
      <c r="B6" s="6" t="s">
        <v>45</v>
      </c>
    </row>
    <row r="8" spans="1:8" x14ac:dyDescent="0.3">
      <c r="A8" s="16" t="s">
        <v>35</v>
      </c>
      <c r="B8" s="16" t="s">
        <v>3</v>
      </c>
      <c r="C8" s="16" t="s">
        <v>4</v>
      </c>
      <c r="D8" s="16" t="s">
        <v>5</v>
      </c>
      <c r="E8" s="16" t="s">
        <v>6</v>
      </c>
      <c r="F8" s="25" t="s">
        <v>7</v>
      </c>
    </row>
    <row r="9" spans="1:8" x14ac:dyDescent="0.3">
      <c r="A9" s="8" t="s">
        <v>24</v>
      </c>
      <c r="B9" s="7" t="s">
        <v>2</v>
      </c>
      <c r="C9" s="7"/>
      <c r="D9" s="7"/>
      <c r="E9" s="21"/>
      <c r="F9" s="9"/>
    </row>
    <row r="10" spans="1:8" x14ac:dyDescent="0.3">
      <c r="A10" s="8" t="s">
        <v>8</v>
      </c>
      <c r="B10" s="7" t="s">
        <v>9</v>
      </c>
      <c r="C10" s="7">
        <v>1</v>
      </c>
      <c r="D10" s="26" t="s">
        <v>11</v>
      </c>
      <c r="E10" s="21"/>
      <c r="F10" s="9"/>
    </row>
    <row r="11" spans="1:8" x14ac:dyDescent="0.3">
      <c r="A11" s="8" t="s">
        <v>12</v>
      </c>
      <c r="B11" s="7" t="s">
        <v>13</v>
      </c>
      <c r="C11" s="17">
        <f>880</f>
        <v>880</v>
      </c>
      <c r="D11" s="26" t="s">
        <v>10</v>
      </c>
      <c r="E11" s="22"/>
      <c r="F11" s="10"/>
    </row>
    <row r="12" spans="1:8" x14ac:dyDescent="0.3">
      <c r="A12" s="8"/>
      <c r="B12" s="7"/>
      <c r="C12" s="7"/>
      <c r="D12" s="26"/>
      <c r="E12" s="21"/>
      <c r="F12" s="10"/>
    </row>
    <row r="13" spans="1:8" x14ac:dyDescent="0.3">
      <c r="A13" s="8" t="s">
        <v>14</v>
      </c>
      <c r="B13" s="7" t="s">
        <v>15</v>
      </c>
      <c r="C13" s="7"/>
      <c r="D13" s="26"/>
      <c r="E13" s="21"/>
      <c r="F13" s="10"/>
    </row>
    <row r="14" spans="1:8" x14ac:dyDescent="0.3">
      <c r="A14" s="8" t="s">
        <v>8</v>
      </c>
      <c r="B14" s="7" t="s">
        <v>16</v>
      </c>
      <c r="C14" s="17">
        <f>+C11*0.5*0.15</f>
        <v>66</v>
      </c>
      <c r="D14" s="26" t="s">
        <v>17</v>
      </c>
      <c r="E14" s="23"/>
      <c r="F14" s="10"/>
      <c r="H14" s="24"/>
    </row>
    <row r="15" spans="1:8" x14ac:dyDescent="0.3">
      <c r="A15" s="8" t="s">
        <v>12</v>
      </c>
      <c r="B15" s="7" t="s">
        <v>43</v>
      </c>
      <c r="C15" s="17">
        <f>+C20*0.15</f>
        <v>56.764499999999998</v>
      </c>
      <c r="D15" s="26" t="s">
        <v>17</v>
      </c>
      <c r="E15" s="23"/>
      <c r="F15" s="10"/>
    </row>
    <row r="16" spans="1:8" x14ac:dyDescent="0.3">
      <c r="A16" s="8" t="s">
        <v>19</v>
      </c>
      <c r="B16" s="7" t="s">
        <v>18</v>
      </c>
      <c r="C16" s="17">
        <f>+(C14+C15)*1.25</f>
        <v>153.455625</v>
      </c>
      <c r="D16" s="26" t="s">
        <v>17</v>
      </c>
      <c r="E16" s="23"/>
      <c r="F16" s="10"/>
    </row>
    <row r="17" spans="1:8" x14ac:dyDescent="0.3">
      <c r="A17" s="8" t="s">
        <v>42</v>
      </c>
      <c r="B17" s="7" t="s">
        <v>40</v>
      </c>
      <c r="C17" s="17">
        <f>+C20*0.2</f>
        <v>75.686000000000007</v>
      </c>
      <c r="D17" s="26" t="s">
        <v>17</v>
      </c>
      <c r="E17" s="23"/>
      <c r="F17" s="10"/>
    </row>
    <row r="18" spans="1:8" x14ac:dyDescent="0.3">
      <c r="A18" s="8"/>
      <c r="B18" s="7"/>
      <c r="C18" s="7"/>
      <c r="D18" s="26"/>
      <c r="E18" s="23"/>
      <c r="F18" s="10"/>
    </row>
    <row r="19" spans="1:8" x14ac:dyDescent="0.3">
      <c r="A19" s="8" t="s">
        <v>20</v>
      </c>
      <c r="B19" s="7" t="s">
        <v>21</v>
      </c>
      <c r="C19" s="7"/>
      <c r="D19" s="26"/>
      <c r="E19" s="23"/>
      <c r="F19" s="10"/>
    </row>
    <row r="20" spans="1:8" x14ac:dyDescent="0.3">
      <c r="A20" s="8" t="s">
        <v>8</v>
      </c>
      <c r="B20" s="7" t="s">
        <v>23</v>
      </c>
      <c r="C20" s="17">
        <v>378.43</v>
      </c>
      <c r="D20" s="26" t="s">
        <v>41</v>
      </c>
      <c r="E20" s="23"/>
      <c r="F20" s="10"/>
    </row>
    <row r="21" spans="1:8" x14ac:dyDescent="0.3">
      <c r="A21" s="8" t="s">
        <v>12</v>
      </c>
      <c r="B21" s="7" t="s">
        <v>22</v>
      </c>
      <c r="C21" s="17">
        <f>+C11</f>
        <v>880</v>
      </c>
      <c r="D21" s="26" t="s">
        <v>10</v>
      </c>
      <c r="E21" s="23"/>
      <c r="F21" s="10"/>
      <c r="H21" s="24"/>
    </row>
    <row r="22" spans="1:8" x14ac:dyDescent="0.3">
      <c r="A22" s="4"/>
      <c r="D22" s="11" t="s">
        <v>32</v>
      </c>
      <c r="E22" s="12"/>
      <c r="F22" s="13"/>
    </row>
    <row r="23" spans="1:8" x14ac:dyDescent="0.3">
      <c r="A23" s="4"/>
      <c r="E23" s="5"/>
      <c r="F23" s="2"/>
    </row>
    <row r="24" spans="1:8" x14ac:dyDescent="0.3">
      <c r="A24" s="4" t="s">
        <v>24</v>
      </c>
      <c r="B24" t="s">
        <v>26</v>
      </c>
      <c r="E24" s="19">
        <v>0.1</v>
      </c>
      <c r="F24" s="2"/>
    </row>
    <row r="25" spans="1:8" x14ac:dyDescent="0.3">
      <c r="A25" s="4" t="s">
        <v>14</v>
      </c>
      <c r="B25" t="s">
        <v>29</v>
      </c>
      <c r="E25" s="19" t="s">
        <v>27</v>
      </c>
      <c r="F25" s="2"/>
    </row>
    <row r="26" spans="1:8" x14ac:dyDescent="0.3">
      <c r="A26" s="4" t="s">
        <v>20</v>
      </c>
      <c r="B26" t="s">
        <v>30</v>
      </c>
      <c r="E26" s="19">
        <v>0.05</v>
      </c>
      <c r="F26" s="2"/>
    </row>
    <row r="27" spans="1:8" x14ac:dyDescent="0.3">
      <c r="A27" s="4" t="s">
        <v>25</v>
      </c>
      <c r="B27" t="s">
        <v>31</v>
      </c>
      <c r="E27" s="19">
        <v>0.04</v>
      </c>
      <c r="F27" s="2"/>
    </row>
    <row r="28" spans="1:8" x14ac:dyDescent="0.3">
      <c r="A28" s="18">
        <v>5</v>
      </c>
      <c r="B28" t="s">
        <v>44</v>
      </c>
      <c r="E28" s="19">
        <v>1.8599999999999998E-2</v>
      </c>
      <c r="F28" s="2"/>
    </row>
    <row r="29" spans="1:8" x14ac:dyDescent="0.3">
      <c r="A29" s="18">
        <v>6</v>
      </c>
      <c r="B29" t="s">
        <v>36</v>
      </c>
      <c r="E29" s="20" t="s">
        <v>33</v>
      </c>
      <c r="F29" s="2"/>
    </row>
    <row r="30" spans="1:8" x14ac:dyDescent="0.3">
      <c r="A30" s="18">
        <v>7</v>
      </c>
      <c r="B30" t="s">
        <v>37</v>
      </c>
      <c r="E30" s="19" t="s">
        <v>28</v>
      </c>
      <c r="F30" s="2"/>
    </row>
    <row r="31" spans="1:8" x14ac:dyDescent="0.3">
      <c r="A31" s="4"/>
      <c r="D31" s="11" t="s">
        <v>32</v>
      </c>
      <c r="E31" s="14"/>
      <c r="F31" s="13"/>
    </row>
    <row r="32" spans="1:8" x14ac:dyDescent="0.3">
      <c r="A32" s="1"/>
      <c r="D32" s="11" t="s">
        <v>34</v>
      </c>
      <c r="E32" s="15"/>
      <c r="F32" s="13"/>
    </row>
    <row r="33" spans="1:4" x14ac:dyDescent="0.3">
      <c r="A33" s="1"/>
    </row>
    <row r="34" spans="1:4" x14ac:dyDescent="0.3">
      <c r="A34" s="1"/>
      <c r="B34" s="6"/>
    </row>
    <row r="35" spans="1:4" x14ac:dyDescent="0.3">
      <c r="A35" s="4"/>
    </row>
    <row r="36" spans="1:4" x14ac:dyDescent="0.3">
      <c r="A36" s="4"/>
    </row>
    <row r="37" spans="1:4" x14ac:dyDescent="0.3">
      <c r="A37" s="4"/>
    </row>
    <row r="38" spans="1:4" x14ac:dyDescent="0.3">
      <c r="A38" s="3"/>
    </row>
    <row r="39" spans="1:4" x14ac:dyDescent="0.3">
      <c r="A39" s="3"/>
    </row>
    <row r="40" spans="1:4" x14ac:dyDescent="0.3">
      <c r="A40" s="4"/>
    </row>
    <row r="46" spans="1:4" x14ac:dyDescent="0.3">
      <c r="C46" s="6"/>
    </row>
    <row r="47" spans="1:4" x14ac:dyDescent="0.3">
      <c r="D47" s="6"/>
    </row>
  </sheetData>
  <phoneticPr fontId="3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partidas</vt:lpstr>
      <vt:lpstr>partidas!Print_Area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Alexander Abreu Dirocie</cp:lastModifiedBy>
  <cp:lastPrinted>2022-08-05T14:59:13Z</cp:lastPrinted>
  <dcterms:created xsi:type="dcterms:W3CDTF">2020-12-11T20:22:22Z</dcterms:created>
  <dcterms:modified xsi:type="dcterms:W3CDTF">2022-08-07T15:09:48Z</dcterms:modified>
</cp:coreProperties>
</file>